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<sst xmlns="http://schemas.openxmlformats.org/spreadsheetml/2006/main" count="127" uniqueCount="104">
  <si>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</si>
  <si>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</si>
  <si>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</si>
  <si>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</si>
  <si>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</si>
  <si>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</si>
  <si>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</si>
  <si>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</si>
  <si>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</si>
  <si>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</si>
  <si>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</si>
  <si>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</si>
  <si>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</si>
  <si>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</si>
  <si>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</si>
  <si>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</si>
  <si>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</si>
  <si>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</si>
  <si>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</si>
  <si>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</si>
  <si>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</si>
  <si>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</si>
  <si>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</si>
  <si>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</si>
  <si>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</si>
  <si>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</si>
  <si>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</si>
  <si>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</si>
  <si>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</si>
  <si>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</si>
  <si>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</si>
  <si>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</si>
  <si>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</si>
  <si>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</si>
  <si>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</si>
  <si>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</si>
  <si>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</si>
  <si>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</si>
  <si>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</si>
  <si>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</si>
  <si>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</si>
  <si>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</si>
  <si>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</si>
  <si>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</si>
  <si>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</si>
  <si>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</si>
  <si>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</si>
  <si>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</si>
  <si>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</si>
  <si>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</si>
  <si>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</si>
  <si>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</si>
  <si>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</si>
  <si>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</si>
  <si>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</si>
  <si>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</si>
  <si>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</si>
  <si>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</si>
  <si>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</si>
  <si>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</si>
  <si>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</si>
  <si>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</si>
  <si>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</si>
  <si>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</si>
  <si>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</si>
  <si>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</si>
  <si>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</si>
  <si>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</si>
  <si>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</si>
  <si>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</si>
  <si>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</si>
  <si>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</si>
  <si>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</si>
  <si>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</si>
  <si>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</si>
  <si>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</si>
  <si>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</si>
  <si>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</si>
  <si>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</si>
  <si>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</si>
  <si>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</si>
  <si>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</si>
  <si>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</si>
  <si>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</si>
  <si>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</si>
  <si>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</si>
  <si>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</si>
  <si>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</si>
  <si>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</si>
  <si>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</si>
  <si>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</si>
  <si>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</si>
  <si>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</si>
  <si>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</si>
  <si>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</si>
  <si>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</si>
  <si>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</si>
  <si>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</si>
  <si>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</si>
  <si>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</si>
  <si>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</si>
  <si>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</si>
  <si>
    <t>Будівництво комплексу вольєрів та приміщень для леопардів та рисей у Черкаському зоологічному парку</t>
  </si>
  <si>
    <t>Надійшло* /   Профінансовано** станом на 10.10.2014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</si>
</sst>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6">
      <selection activeCell="C25" sqref="C25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customHeight="1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 customHeight="1">
      <c r="A4" s="109" t="s">
        <v>90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94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80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95</v>
      </c>
      <c r="G7" s="52" t="s">
        <v>103</v>
      </c>
      <c r="H7" s="52" t="s">
        <v>89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91</v>
      </c>
      <c r="D9" s="6"/>
      <c r="E9" s="6"/>
      <c r="F9" s="36">
        <v>50700</v>
      </c>
      <c r="G9" s="36">
        <v>43649.14</v>
      </c>
      <c r="H9" s="59">
        <f>SUM(G9/F9)</f>
        <v>0.8609297830374754</v>
      </c>
    </row>
    <row r="10" spans="1:8" s="57" customFormat="1" ht="18.75" customHeight="1">
      <c r="A10" s="21"/>
      <c r="B10" s="21"/>
      <c r="C10" s="60" t="s">
        <v>92</v>
      </c>
      <c r="D10" s="6"/>
      <c r="E10" s="6"/>
      <c r="F10" s="36">
        <v>8700000</v>
      </c>
      <c r="G10" s="36">
        <v>7373107.55</v>
      </c>
      <c r="H10" s="59">
        <f>SUM(G10/F10)</f>
        <v>0.8474836264367815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7416756.6899999995</v>
      </c>
      <c r="H11" s="64">
        <f>SUM(G11/F11)</f>
        <v>0.8475615310775138</v>
      </c>
    </row>
    <row r="12" spans="1:8" s="57" customFormat="1" ht="18.75">
      <c r="A12" s="21"/>
      <c r="B12" s="21"/>
      <c r="C12" s="65" t="s">
        <v>87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7416756.6899999995</v>
      </c>
      <c r="H13" s="64">
        <f>SUM(G13/F13)</f>
        <v>0.3809839399090712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13750839.84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2993197.2600000002</v>
      </c>
      <c r="H20" s="98">
        <f aca="true" t="shared" si="0" ref="H20:H48">SUM(G20/F20)</f>
        <v>0.2817028521959911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96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88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88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88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</f>
        <v>1645605</v>
      </c>
      <c r="H25" s="59">
        <f t="shared" si="0"/>
        <v>0.4688333333333333</v>
      </c>
    </row>
    <row r="26" spans="1:8" ht="37.5">
      <c r="A26" s="8" t="s">
        <v>18</v>
      </c>
      <c r="B26" s="25" t="s">
        <v>88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88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88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101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81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82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83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62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63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65</v>
      </c>
      <c r="B36" s="25"/>
      <c r="C36" s="11" t="s">
        <v>66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88</v>
      </c>
      <c r="C37" s="79" t="s">
        <v>97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1178983.1800000002</v>
      </c>
      <c r="H38" s="98">
        <f t="shared" si="0"/>
        <v>0.18043819877965905</v>
      </c>
    </row>
    <row r="39" spans="1:8" ht="21" customHeight="1">
      <c r="A39" s="40"/>
      <c r="B39" s="41"/>
      <c r="C39" s="91" t="s">
        <v>96</v>
      </c>
      <c r="D39" s="88"/>
      <c r="E39" s="88"/>
      <c r="F39" s="89">
        <f>F40+F41+F42+F43+F44+F45</f>
        <v>4243645.9399999995</v>
      </c>
      <c r="G39" s="90">
        <f>G40+G41+G42+G43+G44+G45</f>
        <v>1178983.1800000002</v>
      </c>
      <c r="H39" s="76">
        <f t="shared" si="0"/>
        <v>0.2778231729671586</v>
      </c>
    </row>
    <row r="40" spans="1:8" ht="43.5" customHeight="1">
      <c r="A40" s="8" t="s">
        <v>38</v>
      </c>
      <c r="B40" s="25" t="s">
        <v>88</v>
      </c>
      <c r="C40" s="83" t="s">
        <v>67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88</v>
      </c>
      <c r="C41" s="83" t="s">
        <v>68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88</v>
      </c>
      <c r="C42" s="79" t="s">
        <v>69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88</v>
      </c>
      <c r="C43" s="83" t="s">
        <v>70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88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22980+46368+22032+30228+49445.7+33307.68+51477+33182.64+18876+61308.09</f>
        <v>369205.11</v>
      </c>
      <c r="H44" s="59">
        <f t="shared" si="0"/>
        <v>0.61534185</v>
      </c>
    </row>
    <row r="45" spans="1:8" ht="26.25" customHeight="1">
      <c r="A45" s="27" t="s">
        <v>44</v>
      </c>
      <c r="B45" s="25"/>
      <c r="C45" s="79" t="s">
        <v>86</v>
      </c>
      <c r="D45" s="6"/>
      <c r="E45" s="38">
        <v>3142</v>
      </c>
      <c r="F45" s="6">
        <f>3000000-2000354</f>
        <v>999646</v>
      </c>
      <c r="G45" s="6">
        <v>285460</v>
      </c>
      <c r="H45" s="59">
        <f t="shared" si="0"/>
        <v>0.2855610886253734</v>
      </c>
    </row>
    <row r="46" spans="1:8" ht="27.75" customHeight="1">
      <c r="A46" s="27"/>
      <c r="B46" s="25"/>
      <c r="C46" s="91" t="s">
        <v>98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72</v>
      </c>
      <c r="B47" s="25"/>
      <c r="C47" s="79" t="s">
        <v>85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84</v>
      </c>
      <c r="B48" s="25"/>
      <c r="C48" s="86" t="s">
        <v>99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84</v>
      </c>
      <c r="B49" s="42" t="s">
        <v>88</v>
      </c>
      <c r="C49" s="86" t="s">
        <v>71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96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88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73</v>
      </c>
      <c r="B53" s="25" t="s">
        <v>88</v>
      </c>
      <c r="C53" s="87" t="s">
        <v>74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96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88</v>
      </c>
      <c r="C56" s="87" t="s">
        <v>93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88</v>
      </c>
      <c r="C57" s="87" t="s">
        <v>75</v>
      </c>
      <c r="D57" s="21"/>
      <c r="E57" s="102" t="s">
        <v>100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88</v>
      </c>
      <c r="C58" s="87" t="s">
        <v>76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88</v>
      </c>
      <c r="C59" s="87" t="s">
        <v>77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88</v>
      </c>
      <c r="C60" s="87" t="s">
        <v>78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79</v>
      </c>
      <c r="B61" s="25"/>
      <c r="C61" s="11" t="s">
        <v>102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4382590.44</v>
      </c>
      <c r="H63" s="64">
        <f t="shared" si="1"/>
        <v>0.22512489523760146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fmg3</cp:lastModifiedBy>
  <cp:lastPrinted>2014-09-02T11:38:45Z</cp:lastPrinted>
  <dcterms:created xsi:type="dcterms:W3CDTF">2013-11-11T09:09:31Z</dcterms:created>
  <dcterms:modified xsi:type="dcterms:W3CDTF">2014-10-10T09:10:21Z</dcterms:modified>
  <cp:category/>
  <cp:version/>
  <cp:contentType/>
  <cp:contentStatus/>
</cp:coreProperties>
</file>